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25200" windowHeight="12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6" i="1" l="1"/>
  <c r="C22" i="1" s="1"/>
  <c r="C21" i="1"/>
  <c r="K21" i="1"/>
  <c r="L45" i="1"/>
</calcChain>
</file>

<file path=xl/sharedStrings.xml><?xml version="1.0" encoding="utf-8"?>
<sst xmlns="http://schemas.openxmlformats.org/spreadsheetml/2006/main" count="224" uniqueCount="129">
  <si>
    <t>Guard</t>
  </si>
  <si>
    <t>Mastermind</t>
  </si>
  <si>
    <t>Brute</t>
  </si>
  <si>
    <t>Femme</t>
  </si>
  <si>
    <t>Thief</t>
  </si>
  <si>
    <t>Move</t>
  </si>
  <si>
    <t>Calm Patron</t>
  </si>
  <si>
    <t>Anger Patron</t>
  </si>
  <si>
    <t>Explore</t>
  </si>
  <si>
    <t>Camera Scan</t>
  </si>
  <si>
    <t>Secure</t>
  </si>
  <si>
    <t>Secret</t>
  </si>
  <si>
    <t>Mobile Office</t>
  </si>
  <si>
    <t>Move your player one space</t>
  </si>
  <si>
    <t>Roll 4 dice. Place a red cube(s) on any combination of the dice.</t>
  </si>
  <si>
    <t>Roll 4 dice. Add a wall section on any combination of the dice.</t>
  </si>
  <si>
    <t>Remove one red cube from the space you occupy.</t>
  </si>
  <si>
    <t>Take one facedown token from the explore pile</t>
  </si>
  <si>
    <t>Place a secret token face down on the board.</t>
  </si>
  <si>
    <t>Rearrange</t>
  </si>
  <si>
    <t>Move the security office to any location on the board.</t>
  </si>
  <si>
    <t>Roll 4 dice. Move any current camera to any combination of the dice.</t>
  </si>
  <si>
    <t>Card</t>
  </si>
  <si>
    <t>Description</t>
  </si>
  <si>
    <t>Unblock</t>
  </si>
  <si>
    <t>Remove a room block token. Then remove all red cubes.</t>
  </si>
  <si>
    <t>Man Handle</t>
  </si>
  <si>
    <t>Move through three red cubes as one move.</t>
  </si>
  <si>
    <t>Calm Patron +2</t>
  </si>
  <si>
    <t>Remove two red cubes from the space you occupy.</t>
  </si>
  <si>
    <t>A Room Away</t>
  </si>
  <si>
    <t>Obtrain a code from an adjacent room.</t>
  </si>
  <si>
    <t>Override</t>
  </si>
  <si>
    <t>Move a wall in the room you are in to any adjacent space.</t>
  </si>
  <si>
    <t>Special</t>
  </si>
  <si>
    <t>Cameras no effect</t>
  </si>
  <si>
    <t>Wall Walker</t>
  </si>
  <si>
    <t>Can move through a wall</t>
  </si>
  <si>
    <t>Breakdown</t>
  </si>
  <si>
    <t>Remove a wall section in the room you are currently in.</t>
  </si>
  <si>
    <t>Character</t>
  </si>
  <si>
    <t>Theif</t>
  </si>
  <si>
    <t>All</t>
  </si>
  <si>
    <t>Number</t>
  </si>
  <si>
    <t>Tokens</t>
  </si>
  <si>
    <t>Safe</t>
  </si>
  <si>
    <t>Front</t>
  </si>
  <si>
    <t>Back</t>
  </si>
  <si>
    <t>Goes in the center of the board</t>
  </si>
  <si>
    <t>Code</t>
  </si>
  <si>
    <t>"Code"</t>
  </si>
  <si>
    <t>"-X--"</t>
  </si>
  <si>
    <t>Camera</t>
  </si>
  <si>
    <t>Safe closed</t>
  </si>
  <si>
    <t>Safe open</t>
  </si>
  <si>
    <t>All needed to open safe</t>
  </si>
  <si>
    <t>Player stuck till friend or camera room.</t>
  </si>
  <si>
    <t>Roll 4 dice. Move a wall on matching combinations of the dice.</t>
  </si>
  <si>
    <t>Other Items</t>
  </si>
  <si>
    <t>Walls</t>
  </si>
  <si>
    <t>Small wooden rectangle to lay between rooms on the board.</t>
  </si>
  <si>
    <t>Red Cubes</t>
  </si>
  <si>
    <t>Represent angry patrons on the board</t>
  </si>
  <si>
    <t>Move +2</t>
  </si>
  <si>
    <t>Safe for a turn</t>
  </si>
  <si>
    <t>Remove any 2 walls</t>
  </si>
  <si>
    <t>Place a camera anywhere</t>
  </si>
  <si>
    <t>"Explore"</t>
  </si>
  <si>
    <t>[Blank]</t>
  </si>
  <si>
    <t>"Move +2"</t>
  </si>
  <si>
    <t>"Safe"</t>
  </si>
  <si>
    <t>"Move Wall"</t>
  </si>
  <si>
    <t>"2" &amp; red cube</t>
  </si>
  <si>
    <t>"-2 Walls"</t>
  </si>
  <si>
    <t>"Place " &amp; camera</t>
  </si>
  <si>
    <t>Move + 2</t>
  </si>
  <si>
    <t>Move Wall</t>
  </si>
  <si>
    <t>2 Angry Patrons</t>
  </si>
  <si>
    <t>Remove 2 Walls</t>
  </si>
  <si>
    <t>Place Camera</t>
  </si>
  <si>
    <t>Remove patrons</t>
  </si>
  <si>
    <t>Remove all angry patrons from any one spot.</t>
  </si>
  <si>
    <t>Place 2 angry patrons any one spot.</t>
  </si>
  <si>
    <t>Move one wall anywhere</t>
  </si>
  <si>
    <t>Teleport</t>
  </si>
  <si>
    <t>Move to a random 4 dice spot on the board.</t>
  </si>
  <si>
    <t>"Remove" &amp; red cubes</t>
  </si>
  <si>
    <t>"Move Random"</t>
  </si>
  <si>
    <t>Move +3</t>
  </si>
  <si>
    <t>"Move +3"</t>
  </si>
  <si>
    <t>Security Office</t>
  </si>
  <si>
    <t>"Security Office"</t>
  </si>
  <si>
    <t>Capture</t>
  </si>
  <si>
    <t>Captures player and moves them to security room. Give capture token.</t>
  </si>
  <si>
    <t>"Capture"</t>
  </si>
  <si>
    <t>If all players have a captured token, game is over and guard wins.</t>
  </si>
  <si>
    <t>Capture player and move to security room. Give capture token.</t>
  </si>
  <si>
    <t>Skip Action</t>
  </si>
  <si>
    <t>Drop code</t>
  </si>
  <si>
    <t>Entrance</t>
  </si>
  <si>
    <t>Guard Move 2</t>
  </si>
  <si>
    <t>Guard moves 2 spaces</t>
  </si>
  <si>
    <t>Player moves back to entrance</t>
  </si>
  <si>
    <t>Player drops a piece of code and goes to security office</t>
  </si>
  <si>
    <t>Player does not execute their next action card</t>
  </si>
  <si>
    <t>"Entrance"</t>
  </si>
  <si>
    <t>"Drop Code"</t>
  </si>
  <si>
    <t>"Guard Move 2"</t>
  </si>
  <si>
    <t>"Empty Card"</t>
  </si>
  <si>
    <t>"Skip Action"</t>
  </si>
  <si>
    <t>An empty card that is used as an action but does nothing</t>
  </si>
  <si>
    <t>Side</t>
  </si>
  <si>
    <t>Cards</t>
  </si>
  <si>
    <t>Meeps</t>
  </si>
  <si>
    <t>Components</t>
  </si>
  <si>
    <t>Price</t>
  </si>
  <si>
    <t>Board spaces</t>
  </si>
  <si>
    <t>Board (18x18)</t>
  </si>
  <si>
    <t>Mini Cards</t>
  </si>
  <si>
    <t>Capture Token</t>
  </si>
  <si>
    <t>"Secret"</t>
  </si>
  <si>
    <t>Paranoid</t>
  </si>
  <si>
    <t>Give a player an "No action" card</t>
  </si>
  <si>
    <t>"No Action" card</t>
  </si>
  <si>
    <t>Empty Room</t>
  </si>
  <si>
    <t>You find nothing in this room when exploring</t>
  </si>
  <si>
    <t>3x3 square. 2.5x1.75 mini card on left. Three spots for red cubes on right (1/2/3) and three spots for players.</t>
  </si>
  <si>
    <t>Red Pawns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</si>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</sst>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31">
    <dxf>
      <alignment horizontal="left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H2:K21" totalsRowCount="1" headerRowDxfId="30">
  <autoFilter ref="H2:K20"/>
  <sortState ref="H3:I18">
    <sortCondition ref="H2:H18"/>
  </sortState>
  <tableColumns count="4">
    <tableColumn id="1" name="Card" dataDxfId="29" totalsRowDxfId="10"/>
    <tableColumn id="2" name="Description" dataDxfId="28" totalsRowDxfId="9"/>
    <tableColumn id="3" name="Character"/>
    <tableColumn id="4" name="Number" totalsRowFunction="custom">
      <totalsRowFormula>SUM(Table1[Number])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:F13" totalsRowShown="0" headerRowDxfId="27" dataDxfId="26">
  <autoFilter ref="A2:F13"/>
  <tableColumns count="6">
    <tableColumn id="1" name="Card" dataDxfId="25"/>
    <tableColumn id="2" name="Guard" dataDxfId="24"/>
    <tableColumn id="3" name="Mastermind" dataDxfId="23"/>
    <tableColumn id="4" name="Brute" dataDxfId="22"/>
    <tableColumn id="5" name="Femme" dataDxfId="21"/>
    <tableColumn id="6" name="Thief" dataDxfId="2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H23:L45" totalsRowCount="1" headerRowDxfId="19" dataDxfId="18">
  <autoFilter ref="H23:L44"/>
  <tableColumns count="5">
    <tableColumn id="1" name="Tokens" dataDxfId="17" totalsRowDxfId="8"/>
    <tableColumn id="2" name="Description" dataDxfId="16" totalsRowDxfId="7"/>
    <tableColumn id="3" name="Front" dataDxfId="15" totalsRowDxfId="6"/>
    <tableColumn id="4" name="Back" dataDxfId="14" totalsRowDxfId="5"/>
    <tableColumn id="5" name="Number" totalsRowFunction="custom" dataDxfId="13" totalsRowDxfId="4">
      <totalsRowFormula>SUM(Table3[Number])</totalsRow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H48:J50" totalsRowShown="0">
  <autoFilter ref="H48:J50"/>
  <tableColumns count="3">
    <tableColumn id="1" name="Other Items" dataDxfId="12"/>
    <tableColumn id="2" name="Description" dataDxfId="11"/>
    <tableColumn id="3" name="Numbe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5:D22" totalsRowShown="0">
  <autoFilter ref="A15:D22"/>
  <tableColumns count="4">
    <tableColumn id="1" name="Components" dataDxfId="3"/>
    <tableColumn id="2" name="Number" dataDxfId="2"/>
    <tableColumn id="3" name="Price" dataDxfId="1"/>
    <tableColumn id="4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0"/>
  <sheetViews>
    <sheetView tabSelected="1" workbookViewId="0">
      <selection activeCell="A25" sqref="A25"/>
    </sheetView>
  </sheetViews>
  <sheetFormatPr defaultRowHeight="15" x14ac:dyDescent="0.25"/>
  <cols>
    <col min="1" max="1" width="14.42578125" style="2" customWidth="1"/>
    <col min="2" max="5" width="15.85546875" style="1" customWidth="1"/>
    <col min="6" max="6" width="17.28515625" style="1" bestFit="1" customWidth="1"/>
    <col min="8" max="8" width="15.5703125" style="2" bestFit="1" customWidth="1"/>
    <col min="9" max="9" width="63" style="2" bestFit="1" customWidth="1"/>
    <col min="10" max="10" width="21.140625" bestFit="1" customWidth="1"/>
    <col min="11" max="11" width="15.85546875" bestFit="1" customWidth="1"/>
    <col min="12" max="12" width="10.42578125" customWidth="1"/>
  </cols>
  <sheetData>
    <row r="2" spans="1:11" x14ac:dyDescent="0.25">
      <c r="A2" s="2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H2" s="3" t="s">
        <v>22</v>
      </c>
      <c r="I2" s="3" t="s">
        <v>23</v>
      </c>
      <c r="J2" s="3" t="s">
        <v>40</v>
      </c>
      <c r="K2" s="3" t="s">
        <v>43</v>
      </c>
    </row>
    <row r="3" spans="1:11" x14ac:dyDescent="0.25">
      <c r="A3" s="2">
        <v>1</v>
      </c>
      <c r="B3" s="2" t="s">
        <v>5</v>
      </c>
      <c r="C3" s="2" t="s">
        <v>5</v>
      </c>
      <c r="D3" s="2" t="s">
        <v>5</v>
      </c>
      <c r="E3" s="2" t="s">
        <v>5</v>
      </c>
      <c r="F3" s="2" t="s">
        <v>5</v>
      </c>
      <c r="H3" s="3" t="s">
        <v>30</v>
      </c>
      <c r="I3" s="2" t="s">
        <v>31</v>
      </c>
      <c r="J3" t="s">
        <v>1</v>
      </c>
      <c r="K3">
        <v>1</v>
      </c>
    </row>
    <row r="4" spans="1:11" x14ac:dyDescent="0.25">
      <c r="A4" s="2">
        <v>2</v>
      </c>
      <c r="B4" s="2" t="s">
        <v>5</v>
      </c>
      <c r="C4" s="2" t="s">
        <v>5</v>
      </c>
      <c r="D4" s="2" t="s">
        <v>5</v>
      </c>
      <c r="E4" s="2" t="s">
        <v>5</v>
      </c>
      <c r="F4" s="2" t="s">
        <v>5</v>
      </c>
      <c r="H4" s="3" t="s">
        <v>7</v>
      </c>
      <c r="I4" s="2" t="s">
        <v>14</v>
      </c>
      <c r="J4" t="s">
        <v>0</v>
      </c>
      <c r="K4">
        <v>2</v>
      </c>
    </row>
    <row r="5" spans="1:11" x14ac:dyDescent="0.25">
      <c r="A5" s="2">
        <v>3</v>
      </c>
      <c r="B5" s="2" t="s">
        <v>7</v>
      </c>
      <c r="C5" s="2" t="s">
        <v>5</v>
      </c>
      <c r="D5" s="2" t="s">
        <v>5</v>
      </c>
      <c r="E5" s="2" t="s">
        <v>5</v>
      </c>
      <c r="F5" s="2" t="s">
        <v>5</v>
      </c>
      <c r="H5" s="3" t="s">
        <v>38</v>
      </c>
      <c r="I5" s="2" t="s">
        <v>39</v>
      </c>
      <c r="J5" t="s">
        <v>41</v>
      </c>
      <c r="K5">
        <v>1</v>
      </c>
    </row>
    <row r="6" spans="1:11" x14ac:dyDescent="0.25">
      <c r="A6" s="2">
        <v>4</v>
      </c>
      <c r="B6" s="2" t="s">
        <v>7</v>
      </c>
      <c r="C6" s="2" t="s">
        <v>5</v>
      </c>
      <c r="D6" s="2" t="s">
        <v>5</v>
      </c>
      <c r="E6" s="2" t="s">
        <v>5</v>
      </c>
      <c r="F6" s="2" t="s">
        <v>5</v>
      </c>
      <c r="H6" s="3" t="s">
        <v>6</v>
      </c>
      <c r="I6" s="2" t="s">
        <v>16</v>
      </c>
      <c r="J6" t="s">
        <v>42</v>
      </c>
      <c r="K6">
        <v>8</v>
      </c>
    </row>
    <row r="7" spans="1:11" x14ac:dyDescent="0.25">
      <c r="A7" s="2">
        <v>5</v>
      </c>
      <c r="B7" s="2" t="s">
        <v>9</v>
      </c>
      <c r="C7" s="2" t="s">
        <v>5</v>
      </c>
      <c r="D7" s="2" t="s">
        <v>5</v>
      </c>
      <c r="E7" s="2" t="s">
        <v>5</v>
      </c>
      <c r="F7" s="2" t="s">
        <v>5</v>
      </c>
      <c r="H7" s="3" t="s">
        <v>28</v>
      </c>
      <c r="I7" s="2" t="s">
        <v>29</v>
      </c>
      <c r="J7" t="s">
        <v>3</v>
      </c>
      <c r="K7">
        <v>2</v>
      </c>
    </row>
    <row r="8" spans="1:11" x14ac:dyDescent="0.25">
      <c r="A8" s="2">
        <v>6</v>
      </c>
      <c r="B8" s="2" t="s">
        <v>11</v>
      </c>
      <c r="C8" s="2" t="s">
        <v>6</v>
      </c>
      <c r="D8" s="2" t="s">
        <v>6</v>
      </c>
      <c r="E8" s="2" t="s">
        <v>6</v>
      </c>
      <c r="F8" s="2" t="s">
        <v>6</v>
      </c>
      <c r="H8" s="3" t="s">
        <v>9</v>
      </c>
      <c r="I8" s="2" t="s">
        <v>21</v>
      </c>
      <c r="J8" t="s">
        <v>0</v>
      </c>
      <c r="K8">
        <v>1</v>
      </c>
    </row>
    <row r="9" spans="1:11" x14ac:dyDescent="0.25">
      <c r="A9" s="2">
        <v>7</v>
      </c>
      <c r="B9" s="2" t="s">
        <v>92</v>
      </c>
      <c r="C9" s="2" t="s">
        <v>6</v>
      </c>
      <c r="D9" s="2" t="s">
        <v>6</v>
      </c>
      <c r="E9" s="2" t="s">
        <v>6</v>
      </c>
      <c r="F9" s="2" t="s">
        <v>6</v>
      </c>
      <c r="H9" s="3" t="s">
        <v>8</v>
      </c>
      <c r="I9" s="2" t="s">
        <v>17</v>
      </c>
      <c r="J9" t="s">
        <v>42</v>
      </c>
      <c r="K9">
        <v>4</v>
      </c>
    </row>
    <row r="10" spans="1:11" x14ac:dyDescent="0.25">
      <c r="A10" s="2">
        <v>8</v>
      </c>
      <c r="B10" s="2" t="s">
        <v>10</v>
      </c>
      <c r="C10" s="2" t="s">
        <v>8</v>
      </c>
      <c r="D10" s="2" t="s">
        <v>8</v>
      </c>
      <c r="E10" s="2" t="s">
        <v>8</v>
      </c>
      <c r="F10" s="2" t="s">
        <v>8</v>
      </c>
      <c r="H10" s="3" t="s">
        <v>26</v>
      </c>
      <c r="I10" s="2" t="s">
        <v>27</v>
      </c>
      <c r="J10" t="s">
        <v>2</v>
      </c>
      <c r="K10">
        <v>1</v>
      </c>
    </row>
    <row r="11" spans="1:11" x14ac:dyDescent="0.25">
      <c r="A11" s="2">
        <v>9</v>
      </c>
      <c r="B11" s="2" t="s">
        <v>19</v>
      </c>
      <c r="C11" s="2" t="s">
        <v>30</v>
      </c>
      <c r="D11" s="2" t="s">
        <v>24</v>
      </c>
      <c r="E11" s="2" t="s">
        <v>28</v>
      </c>
      <c r="F11" s="2" t="s">
        <v>36</v>
      </c>
      <c r="H11" s="3" t="s">
        <v>12</v>
      </c>
      <c r="I11" s="2" t="s">
        <v>20</v>
      </c>
      <c r="J11" t="s">
        <v>0</v>
      </c>
      <c r="K11">
        <v>1</v>
      </c>
    </row>
    <row r="12" spans="1:11" x14ac:dyDescent="0.25">
      <c r="A12" s="2">
        <v>10</v>
      </c>
      <c r="B12" s="2" t="s">
        <v>12</v>
      </c>
      <c r="C12" s="2" t="s">
        <v>32</v>
      </c>
      <c r="D12" s="2" t="s">
        <v>26</v>
      </c>
      <c r="E12" s="2" t="s">
        <v>28</v>
      </c>
      <c r="F12" s="2" t="s">
        <v>38</v>
      </c>
      <c r="H12" s="3" t="s">
        <v>5</v>
      </c>
      <c r="I12" s="2" t="s">
        <v>13</v>
      </c>
      <c r="J12" t="s">
        <v>42</v>
      </c>
      <c r="K12">
        <v>22</v>
      </c>
    </row>
    <row r="13" spans="1:11" x14ac:dyDescent="0.25">
      <c r="A13" s="2" t="s">
        <v>34</v>
      </c>
      <c r="B13" s="2"/>
      <c r="C13" s="2"/>
      <c r="D13" s="2"/>
      <c r="E13" s="2"/>
      <c r="F13" s="2" t="s">
        <v>35</v>
      </c>
      <c r="H13" s="3" t="s">
        <v>32</v>
      </c>
      <c r="I13" s="2" t="s">
        <v>33</v>
      </c>
      <c r="J13" t="s">
        <v>1</v>
      </c>
      <c r="K13">
        <v>1</v>
      </c>
    </row>
    <row r="14" spans="1:11" x14ac:dyDescent="0.25">
      <c r="H14" s="3" t="s">
        <v>19</v>
      </c>
      <c r="I14" s="2" t="s">
        <v>57</v>
      </c>
      <c r="J14" t="s">
        <v>0</v>
      </c>
      <c r="K14">
        <v>1</v>
      </c>
    </row>
    <row r="15" spans="1:11" x14ac:dyDescent="0.25">
      <c r="A15" s="3" t="s">
        <v>114</v>
      </c>
      <c r="B15" s="1" t="s">
        <v>43</v>
      </c>
      <c r="C15" s="1" t="s">
        <v>115</v>
      </c>
      <c r="D15" s="1" t="s">
        <v>128</v>
      </c>
      <c r="F15" s="2"/>
      <c r="H15" s="3" t="s">
        <v>11</v>
      </c>
      <c r="I15" s="2" t="s">
        <v>18</v>
      </c>
      <c r="J15" t="s">
        <v>0</v>
      </c>
      <c r="K15">
        <v>2</v>
      </c>
    </row>
    <row r="16" spans="1:11" x14ac:dyDescent="0.25">
      <c r="A16" s="2" t="s">
        <v>59</v>
      </c>
      <c r="B16" s="1">
        <v>15</v>
      </c>
      <c r="C16" s="5">
        <f>B16*0.12</f>
        <v>1.7999999999999998</v>
      </c>
      <c r="F16" s="2"/>
      <c r="H16" s="3" t="s">
        <v>10</v>
      </c>
      <c r="I16" s="2" t="s">
        <v>15</v>
      </c>
      <c r="J16" t="s">
        <v>0</v>
      </c>
      <c r="K16">
        <v>1</v>
      </c>
    </row>
    <row r="17" spans="1:12" x14ac:dyDescent="0.25">
      <c r="A17" s="2" t="s">
        <v>127</v>
      </c>
      <c r="B17" s="1">
        <v>40</v>
      </c>
      <c r="C17" s="5">
        <v>3.6</v>
      </c>
      <c r="F17" s="2"/>
      <c r="H17" s="3" t="s">
        <v>24</v>
      </c>
      <c r="I17" s="2" t="s">
        <v>25</v>
      </c>
      <c r="J17" t="s">
        <v>2</v>
      </c>
      <c r="K17">
        <v>1</v>
      </c>
    </row>
    <row r="18" spans="1:12" x14ac:dyDescent="0.25">
      <c r="A18" s="2" t="s">
        <v>118</v>
      </c>
      <c r="B18" s="1">
        <v>36</v>
      </c>
      <c r="C18" s="5">
        <v>1.85</v>
      </c>
      <c r="F18" s="2"/>
      <c r="H18" s="3" t="s">
        <v>36</v>
      </c>
      <c r="I18" s="2" t="s">
        <v>37</v>
      </c>
      <c r="J18" t="s">
        <v>4</v>
      </c>
      <c r="K18">
        <v>1</v>
      </c>
    </row>
    <row r="19" spans="1:12" x14ac:dyDescent="0.25">
      <c r="A19" s="2" t="s">
        <v>112</v>
      </c>
      <c r="B19" s="1">
        <v>54</v>
      </c>
      <c r="C19" s="5">
        <f>3*1.06</f>
        <v>3.18</v>
      </c>
      <c r="D19" s="2"/>
      <c r="E19" s="2"/>
      <c r="F19" s="2"/>
      <c r="H19" s="3" t="s">
        <v>92</v>
      </c>
      <c r="I19" s="2" t="s">
        <v>93</v>
      </c>
      <c r="J19" t="s">
        <v>0</v>
      </c>
      <c r="K19">
        <v>1</v>
      </c>
    </row>
    <row r="20" spans="1:12" x14ac:dyDescent="0.25">
      <c r="A20" s="2" t="s">
        <v>117</v>
      </c>
      <c r="B20" s="1">
        <v>1</v>
      </c>
      <c r="C20" s="5">
        <v>7.2</v>
      </c>
      <c r="D20" s="2"/>
      <c r="E20" s="2"/>
      <c r="F20" s="2"/>
      <c r="H20" s="3" t="s">
        <v>123</v>
      </c>
      <c r="I20" s="2" t="s">
        <v>110</v>
      </c>
      <c r="J20" t="s">
        <v>111</v>
      </c>
      <c r="K20">
        <v>3</v>
      </c>
    </row>
    <row r="21" spans="1:12" x14ac:dyDescent="0.25">
      <c r="A21" s="2" t="s">
        <v>113</v>
      </c>
      <c r="B21" s="1">
        <v>5</v>
      </c>
      <c r="C21" s="5">
        <f>0.09*5</f>
        <v>0.44999999999999996</v>
      </c>
      <c r="D21" s="2"/>
      <c r="E21" s="2"/>
      <c r="F21" s="2"/>
      <c r="H21" s="3"/>
      <c r="K21">
        <f>SUM(Table1[Number])</f>
        <v>54</v>
      </c>
    </row>
    <row r="22" spans="1:12" x14ac:dyDescent="0.25">
      <c r="C22" s="6">
        <f>SUM(C16:C21)</f>
        <v>18.079999999999998</v>
      </c>
      <c r="D22" s="2"/>
    </row>
    <row r="23" spans="1:12" x14ac:dyDescent="0.25">
      <c r="H23" s="3" t="s">
        <v>44</v>
      </c>
      <c r="I23" s="2" t="s">
        <v>23</v>
      </c>
      <c r="J23" s="2" t="s">
        <v>46</v>
      </c>
      <c r="K23" s="2" t="s">
        <v>47</v>
      </c>
      <c r="L23" s="2" t="s">
        <v>43</v>
      </c>
    </row>
    <row r="24" spans="1:12" x14ac:dyDescent="0.25">
      <c r="A24" s="3" t="s">
        <v>116</v>
      </c>
      <c r="H24" s="3" t="s">
        <v>45</v>
      </c>
      <c r="I24" s="2" t="s">
        <v>48</v>
      </c>
      <c r="J24" s="2" t="s">
        <v>53</v>
      </c>
      <c r="K24" s="2" t="s">
        <v>54</v>
      </c>
      <c r="L24" s="2">
        <v>1</v>
      </c>
    </row>
    <row r="25" spans="1:12" x14ac:dyDescent="0.25">
      <c r="A25" s="2" t="s">
        <v>126</v>
      </c>
      <c r="H25" s="3" t="s">
        <v>49</v>
      </c>
      <c r="I25" s="2" t="s">
        <v>55</v>
      </c>
      <c r="J25" s="2" t="s">
        <v>51</v>
      </c>
      <c r="K25" s="2" t="s">
        <v>50</v>
      </c>
      <c r="L25" s="2">
        <v>4</v>
      </c>
    </row>
    <row r="26" spans="1:12" x14ac:dyDescent="0.25">
      <c r="H26" s="3" t="s">
        <v>52</v>
      </c>
      <c r="I26" s="2" t="s">
        <v>56</v>
      </c>
      <c r="J26" s="2" t="s">
        <v>52</v>
      </c>
      <c r="K26" s="2" t="s">
        <v>52</v>
      </c>
      <c r="L26" s="2">
        <v>4</v>
      </c>
    </row>
    <row r="27" spans="1:12" x14ac:dyDescent="0.25">
      <c r="H27" s="3" t="s">
        <v>124</v>
      </c>
      <c r="I27" s="2" t="s">
        <v>125</v>
      </c>
      <c r="J27" s="4" t="s">
        <v>68</v>
      </c>
      <c r="K27" s="2" t="s">
        <v>67</v>
      </c>
      <c r="L27" s="2">
        <v>1</v>
      </c>
    </row>
    <row r="28" spans="1:12" x14ac:dyDescent="0.25">
      <c r="H28" s="3" t="s">
        <v>75</v>
      </c>
      <c r="I28" s="2" t="s">
        <v>63</v>
      </c>
      <c r="J28" s="2" t="s">
        <v>69</v>
      </c>
      <c r="K28" s="2" t="s">
        <v>67</v>
      </c>
      <c r="L28" s="2">
        <v>2</v>
      </c>
    </row>
    <row r="29" spans="1:12" x14ac:dyDescent="0.25">
      <c r="H29" s="3" t="s">
        <v>45</v>
      </c>
      <c r="I29" s="2" t="s">
        <v>64</v>
      </c>
      <c r="J29" s="2" t="s">
        <v>70</v>
      </c>
      <c r="K29" s="2" t="s">
        <v>67</v>
      </c>
      <c r="L29" s="2">
        <v>2</v>
      </c>
    </row>
    <row r="30" spans="1:12" x14ac:dyDescent="0.25">
      <c r="H30" s="3" t="s">
        <v>76</v>
      </c>
      <c r="I30" s="2" t="s">
        <v>83</v>
      </c>
      <c r="J30" s="2" t="s">
        <v>71</v>
      </c>
      <c r="K30" s="2" t="s">
        <v>67</v>
      </c>
      <c r="L30" s="2">
        <v>1</v>
      </c>
    </row>
    <row r="31" spans="1:12" x14ac:dyDescent="0.25">
      <c r="H31" s="3" t="s">
        <v>77</v>
      </c>
      <c r="I31" s="2" t="s">
        <v>82</v>
      </c>
      <c r="J31" s="2" t="s">
        <v>72</v>
      </c>
      <c r="K31" s="2" t="s">
        <v>67</v>
      </c>
      <c r="L31" s="2">
        <v>2</v>
      </c>
    </row>
    <row r="32" spans="1:12" x14ac:dyDescent="0.25">
      <c r="H32" s="3" t="s">
        <v>78</v>
      </c>
      <c r="I32" s="2" t="s">
        <v>65</v>
      </c>
      <c r="J32" s="2" t="s">
        <v>73</v>
      </c>
      <c r="K32" s="2" t="s">
        <v>67</v>
      </c>
      <c r="L32" s="2">
        <v>1</v>
      </c>
    </row>
    <row r="33" spans="8:12" x14ac:dyDescent="0.25">
      <c r="H33" s="3" t="s">
        <v>79</v>
      </c>
      <c r="I33" s="2" t="s">
        <v>66</v>
      </c>
      <c r="J33" s="2" t="s">
        <v>74</v>
      </c>
      <c r="K33" s="2" t="s">
        <v>67</v>
      </c>
      <c r="L33" s="2">
        <v>1</v>
      </c>
    </row>
    <row r="34" spans="8:12" x14ac:dyDescent="0.25">
      <c r="H34" s="3" t="s">
        <v>80</v>
      </c>
      <c r="I34" s="2" t="s">
        <v>81</v>
      </c>
      <c r="J34" s="2" t="s">
        <v>86</v>
      </c>
      <c r="K34" s="2" t="s">
        <v>67</v>
      </c>
      <c r="L34" s="2">
        <v>1</v>
      </c>
    </row>
    <row r="35" spans="8:12" x14ac:dyDescent="0.25">
      <c r="H35" s="3" t="s">
        <v>84</v>
      </c>
      <c r="I35" s="2" t="s">
        <v>85</v>
      </c>
      <c r="J35" s="2" t="s">
        <v>87</v>
      </c>
      <c r="K35" s="2" t="s">
        <v>67</v>
      </c>
      <c r="L35" s="2">
        <v>1</v>
      </c>
    </row>
    <row r="36" spans="8:12" x14ac:dyDescent="0.25">
      <c r="H36" s="3" t="s">
        <v>88</v>
      </c>
      <c r="I36" s="2" t="s">
        <v>88</v>
      </c>
      <c r="J36" s="2" t="s">
        <v>89</v>
      </c>
      <c r="K36" s="2" t="s">
        <v>67</v>
      </c>
      <c r="L36" s="2">
        <v>1</v>
      </c>
    </row>
    <row r="37" spans="8:12" x14ac:dyDescent="0.25">
      <c r="H37" s="3" t="s">
        <v>90</v>
      </c>
      <c r="I37" s="2" t="s">
        <v>90</v>
      </c>
      <c r="J37" s="2" t="s">
        <v>91</v>
      </c>
      <c r="K37" s="2" t="s">
        <v>91</v>
      </c>
      <c r="L37" s="2">
        <v>1</v>
      </c>
    </row>
    <row r="38" spans="8:12" x14ac:dyDescent="0.25">
      <c r="H38" s="3" t="s">
        <v>92</v>
      </c>
      <c r="I38" s="2" t="s">
        <v>96</v>
      </c>
      <c r="J38" s="2" t="s">
        <v>94</v>
      </c>
      <c r="K38" s="2" t="s">
        <v>120</v>
      </c>
      <c r="L38" s="2">
        <v>1</v>
      </c>
    </row>
    <row r="39" spans="8:12" x14ac:dyDescent="0.25">
      <c r="H39" s="3" t="s">
        <v>97</v>
      </c>
      <c r="I39" s="2" t="s">
        <v>104</v>
      </c>
      <c r="J39" s="2" t="s">
        <v>109</v>
      </c>
      <c r="K39" s="2" t="s">
        <v>120</v>
      </c>
      <c r="L39" s="2">
        <v>1</v>
      </c>
    </row>
    <row r="40" spans="8:12" x14ac:dyDescent="0.25">
      <c r="H40" s="3" t="s">
        <v>98</v>
      </c>
      <c r="I40" s="2" t="s">
        <v>103</v>
      </c>
      <c r="J40" s="2" t="s">
        <v>106</v>
      </c>
      <c r="K40" s="2" t="s">
        <v>120</v>
      </c>
      <c r="L40" s="2">
        <v>1</v>
      </c>
    </row>
    <row r="41" spans="8:12" x14ac:dyDescent="0.25">
      <c r="H41" s="3" t="s">
        <v>99</v>
      </c>
      <c r="I41" s="2" t="s">
        <v>102</v>
      </c>
      <c r="J41" s="2" t="s">
        <v>105</v>
      </c>
      <c r="K41" s="2" t="s">
        <v>120</v>
      </c>
      <c r="L41" s="2">
        <v>1</v>
      </c>
    </row>
    <row r="42" spans="8:12" x14ac:dyDescent="0.25">
      <c r="H42" s="3" t="s">
        <v>100</v>
      </c>
      <c r="I42" s="2" t="s">
        <v>101</v>
      </c>
      <c r="J42" s="2" t="s">
        <v>107</v>
      </c>
      <c r="K42" s="2" t="s">
        <v>120</v>
      </c>
      <c r="L42" s="2">
        <v>2</v>
      </c>
    </row>
    <row r="43" spans="8:12" x14ac:dyDescent="0.25">
      <c r="H43" s="3" t="s">
        <v>121</v>
      </c>
      <c r="I43" s="2" t="s">
        <v>122</v>
      </c>
      <c r="J43" s="2" t="s">
        <v>108</v>
      </c>
      <c r="K43" s="2" t="s">
        <v>120</v>
      </c>
      <c r="L43" s="2">
        <v>3</v>
      </c>
    </row>
    <row r="44" spans="8:12" x14ac:dyDescent="0.25">
      <c r="H44" s="3" t="s">
        <v>119</v>
      </c>
      <c r="I44" s="2" t="s">
        <v>95</v>
      </c>
      <c r="J44" s="2" t="s">
        <v>94</v>
      </c>
      <c r="K44" s="2" t="s">
        <v>94</v>
      </c>
      <c r="L44" s="2">
        <v>4</v>
      </c>
    </row>
    <row r="45" spans="8:12" x14ac:dyDescent="0.25">
      <c r="J45" s="2"/>
      <c r="K45" s="2"/>
      <c r="L45" s="2">
        <f>SUM(Table3[Number])</f>
        <v>36</v>
      </c>
    </row>
    <row r="48" spans="8:12" x14ac:dyDescent="0.25">
      <c r="H48" s="2" t="s">
        <v>58</v>
      </c>
      <c r="I48" s="2" t="s">
        <v>23</v>
      </c>
      <c r="J48" t="s">
        <v>43</v>
      </c>
    </row>
    <row r="49" spans="8:10" x14ac:dyDescent="0.25">
      <c r="H49" s="2" t="s">
        <v>59</v>
      </c>
      <c r="I49" s="2" t="s">
        <v>60</v>
      </c>
      <c r="J49">
        <v>15</v>
      </c>
    </row>
    <row r="50" spans="8:10" x14ac:dyDescent="0.25">
      <c r="H50" s="2" t="s">
        <v>61</v>
      </c>
      <c r="I50" s="2" t="s">
        <v>62</v>
      </c>
      <c r="J50">
        <v>40</v>
      </c>
    </row>
  </sheetData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INTEGRIS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Frias, Aaron K</dc:creator>
  <cp:lastModifiedBy>Frias, Aaron K</cp:lastModifiedBy>
  <dcterms:created xsi:type="dcterms:W3CDTF">2017-05-01T19:16:42Z</dcterms:created>
  <dcterms:modified xsi:type="dcterms:W3CDTF">2017-05-03T18:57:31Z</dcterms:modified>
</cp:coreProperties>
</file>